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Projects\OIR_Web_Site\OIR_public\excel_public\"/>
    </mc:Choice>
  </mc:AlternateContent>
  <bookViews>
    <workbookView xWindow="0" yWindow="90" windowWidth="18120" windowHeight="10605"/>
  </bookViews>
  <sheets>
    <sheet name="W090 Op Expd by School" sheetId="1" r:id="rId1"/>
  </sheets>
  <calcPr calcId="162913"/>
</workbook>
</file>

<file path=xl/calcChain.xml><?xml version="1.0" encoding="utf-8"?>
<calcChain xmlns="http://schemas.openxmlformats.org/spreadsheetml/2006/main">
  <c r="T59" i="1" l="1"/>
  <c r="T58" i="1"/>
  <c r="T57" i="1"/>
  <c r="T56" i="1"/>
  <c r="T55" i="1"/>
  <c r="T54" i="1"/>
  <c r="F37" i="1"/>
  <c r="F38" i="1"/>
  <c r="F49" i="1"/>
  <c r="T51" i="1"/>
  <c r="T53" i="1"/>
  <c r="T52" i="1"/>
</calcChain>
</file>

<file path=xl/sharedStrings.xml><?xml version="1.0" encoding="utf-8"?>
<sst xmlns="http://schemas.openxmlformats.org/spreadsheetml/2006/main" count="51" uniqueCount="44">
  <si>
    <t>Finance Operating Expenditures by School</t>
  </si>
  <si>
    <t>Yale University Capital Management, Finance and Administration; Yale University Controller's Office, Financial Reporting and Analysis</t>
  </si>
  <si>
    <r>
      <t>Source</t>
    </r>
    <r>
      <rPr>
        <sz val="8"/>
        <rFont val="Times New Roman"/>
        <family val="1"/>
      </rPr>
      <t>:</t>
    </r>
  </si>
  <si>
    <t>Arts and Sciences, and at other times, fully subsumed without explicit identification, within other account of the University.  The information shown here includes the explicit recognition of costs attributable to the School.</t>
  </si>
  <si>
    <t>(c) The Sheffield Scientific School, established in 1852 (although not so named until 1861), has been budgetarily administered  in a number of ways over time:  as a separate entity, as a part of Yale College, as a part of the Graduate School of</t>
  </si>
  <si>
    <t>(b) Includes both Yale College and the Graduate School of Arts and Sciences.</t>
  </si>
  <si>
    <t>For FY2005 going forward, total operating expenditures throughout the tables do agree with the summary reports and reflect year-end accounting adjustments, so data should not vary among the tables.</t>
  </si>
  <si>
    <t>reflected specific year-end accounting adjustments. However, when expenditures were broken down by category or school, those adjustments may not have been accounted for, but they did correctly reflect expenditures from a rational disbursement perspective.</t>
  </si>
  <si>
    <t>(a) Where there is a dash (-), financial records indicate that there were no expenditures at that given time. Prior to FY2005, total operating expenditures varied slightly from table to table.  Data were taken directly from Yale financial reports and</t>
  </si>
  <si>
    <r>
      <t>Notes</t>
    </r>
    <r>
      <rPr>
        <sz val="8"/>
        <rFont val="Times New Roman"/>
        <family val="1"/>
      </rPr>
      <t>:</t>
    </r>
  </si>
  <si>
    <t>Total</t>
  </si>
  <si>
    <t>Athletics</t>
  </si>
  <si>
    <t>Library</t>
  </si>
  <si>
    <t>Management</t>
  </si>
  <si>
    <t>School</t>
  </si>
  <si>
    <t>Studies</t>
  </si>
  <si>
    <t>Medicine</t>
  </si>
  <si>
    <t>School (c)</t>
  </si>
  <si>
    <r>
      <t>Sciences</t>
    </r>
    <r>
      <rPr>
        <sz val="10"/>
        <rFont val="Times New Roman"/>
        <family val="1"/>
      </rPr>
      <t xml:space="preserve"> (b)</t>
    </r>
  </si>
  <si>
    <t>Other</t>
  </si>
  <si>
    <t>Fiscal Year</t>
  </si>
  <si>
    <t>School of</t>
  </si>
  <si>
    <t>Architecture</t>
  </si>
  <si>
    <t>Nursing</t>
  </si>
  <si>
    <t>Drama</t>
  </si>
  <si>
    <t>Environmental</t>
  </si>
  <si>
    <t>Music</t>
  </si>
  <si>
    <t>Art</t>
  </si>
  <si>
    <t xml:space="preserve">Law </t>
  </si>
  <si>
    <t>Divinity</t>
  </si>
  <si>
    <t>Scientific</t>
  </si>
  <si>
    <t>and</t>
  </si>
  <si>
    <t>Costs and</t>
  </si>
  <si>
    <t>Forestry and</t>
  </si>
  <si>
    <t>Sheffield</t>
  </si>
  <si>
    <t>Arts</t>
  </si>
  <si>
    <t>General</t>
  </si>
  <si>
    <t>(in $000's)</t>
  </si>
  <si>
    <t>Operating Expenditures by School/Category</t>
  </si>
  <si>
    <t>Yale University</t>
  </si>
  <si>
    <t>Fiscal 2012 excluded exp types 527121 and 527172 (GA Allocation) because these are funding entries.</t>
  </si>
  <si>
    <t>Fiscal 2000 through 2011 have been re-stated for Athletics and Library to remove their allocations to the various schools.</t>
  </si>
  <si>
    <t>OIR W090 Last updated (07/25/2018)</t>
  </si>
  <si>
    <t>1800 - 2017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</si>
</sst>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164" formatCode="#,##0.000_);\(#,##0.000\)"/>
    <numFmt numFmtId="165" formatCode="0_);\(0\)"/>
    <numFmt numFmtId="166" formatCode="[$£-809]#,##0.0000;\-[$£-809]#,##0.0000"/>
  </numFmts>
  <fonts count="9" x14ac:knownFonts="1">
    <font>
      <sz val="10"/>
      <name val="Arial"/>
    </font>
    <font>
      <sz val="10"/>
      <name val="Times New Roman"/>
      <family val="1"/>
    </font>
    <font>
      <sz val="8"/>
      <name val="Times New Roman"/>
      <family val="1"/>
    </font>
    <font>
      <sz val="10"/>
      <name val="Tms Rmn"/>
    </font>
    <font>
      <sz val="9"/>
      <name val="Times New Roman"/>
      <family val="1"/>
    </font>
    <font>
      <u/>
      <sz val="8"/>
      <name val="Times New Roman"/>
      <family val="1"/>
    </font>
    <font>
      <u val="singleAccounting"/>
      <sz val="10"/>
      <name val="Times New Roman"/>
      <family val="1"/>
    </font>
    <font>
      <u/>
      <sz val="10"/>
      <name val="Times New Roman"/>
      <family val="1"/>
    </font>
    <font>
      <b/>
      <sz val="10"/>
      <name val="Times New Roman"/>
      <family val="1"/>
    </font>
  </fonts>
  <fills count="3">
    <fill>
      <patternFill patternType="none"/>
    </fill>
    <fill>
      <patternFill patternType="gray125"/>
    </fill>
    <fill>
      <patternFill patternType="solid">
        <fgColor theme="7" tint="0.59999389629810485"/>
        <bgColor indexed="64"/>
      </patternFill>
    </fill>
  </fills>
  <borders count="1">
    <border>
      <left/>
      <right/>
      <top/>
      <bottom/>
      <diagonal/>
    </border>
  </borders>
  <cellStyleXfs count="2">
    <xf numFmtId="0" fontId="0" fillId="0" borderId="0"/>
    <xf numFmtId="0" fontId="3" fillId="0" borderId="0"/>
  </cellStyleXfs>
  <cellXfs count="41">
    <xf numFmtId="0" fontId="0" fillId="0" borderId="0" xfId="0"/>
    <xf numFmtId="0" fontId="1" fillId="0" borderId="0" xfId="0" applyFont="1"/>
    <xf numFmtId="0" fontId="1" fillId="0" borderId="0" xfId="0" applyFont="1" applyBorder="1"/>
    <xf numFmtId="0" fontId="1" fillId="0" borderId="0" xfId="0" applyFont="1" applyAlignment="1">
      <alignment horizontal="center"/>
    </xf>
    <xf numFmtId="0" fontId="1" fillId="0" borderId="0" xfId="0" applyFont="1" applyBorder="1" applyAlignment="1">
      <alignment horizontal="center"/>
    </xf>
    <xf numFmtId="0" fontId="2" fillId="0" borderId="0" xfId="0" applyFont="1"/>
    <xf numFmtId="0" fontId="2" fillId="0" borderId="0" xfId="0" applyFont="1" applyBorder="1"/>
    <xf numFmtId="0" fontId="2" fillId="0" borderId="0" xfId="0" applyFont="1" applyAlignment="1">
      <alignment horizontal="center"/>
    </xf>
    <xf numFmtId="14" fontId="4" fillId="0" borderId="0" xfId="1" applyNumberFormat="1" applyFont="1" applyAlignment="1">
      <alignment horizontal="left"/>
    </xf>
    <xf numFmtId="0" fontId="4" fillId="0" borderId="0" xfId="0" applyFont="1" applyBorder="1" applyAlignment="1">
      <alignment horizontal="left"/>
    </xf>
    <xf numFmtId="0" fontId="2" fillId="0" borderId="0" xfId="0" applyFont="1" applyBorder="1" applyAlignment="1">
      <alignment horizontal="center"/>
    </xf>
    <xf numFmtId="0" fontId="2" fillId="0" borderId="0" xfId="0" applyFont="1" applyBorder="1" applyAlignment="1">
      <alignment horizontal="left"/>
    </xf>
    <xf numFmtId="49" fontId="5"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0" xfId="0" applyNumberFormat="1" applyFont="1" applyBorder="1" applyAlignment="1">
      <alignment horizontal="left"/>
    </xf>
    <xf numFmtId="37" fontId="2" fillId="0" borderId="0" xfId="0" applyNumberFormat="1" applyFont="1"/>
    <xf numFmtId="164" fontId="2" fillId="0" borderId="0" xfId="0" applyNumberFormat="1" applyFont="1"/>
    <xf numFmtId="37" fontId="1" fillId="0" borderId="0" xfId="0" applyNumberFormat="1" applyFont="1"/>
    <xf numFmtId="41" fontId="1" fillId="0" borderId="0" xfId="0" applyNumberFormat="1" applyFont="1"/>
    <xf numFmtId="41" fontId="1" fillId="0" borderId="0" xfId="0" applyNumberFormat="1" applyFont="1" applyBorder="1"/>
    <xf numFmtId="41" fontId="1" fillId="0" borderId="0" xfId="0" applyNumberFormat="1" applyFont="1" applyAlignment="1">
      <alignment horizontal="right"/>
    </xf>
    <xf numFmtId="165" fontId="1" fillId="0" borderId="0" xfId="0" applyNumberFormat="1" applyFont="1" applyBorder="1" applyAlignment="1">
      <alignment horizontal="center"/>
    </xf>
    <xf numFmtId="37" fontId="1" fillId="0" borderId="0" xfId="0" applyNumberFormat="1" applyFont="1" applyFill="1"/>
    <xf numFmtId="41" fontId="1" fillId="0" borderId="0" xfId="0" applyNumberFormat="1" applyFont="1" applyFill="1"/>
    <xf numFmtId="41" fontId="1" fillId="0" borderId="0" xfId="0" applyNumberFormat="1" applyFont="1" applyFill="1" applyBorder="1"/>
    <xf numFmtId="41" fontId="1" fillId="0" borderId="0" xfId="0" applyNumberFormat="1" applyFont="1" applyFill="1" applyAlignment="1">
      <alignment horizontal="right"/>
    </xf>
    <xf numFmtId="165" fontId="1" fillId="0" borderId="0" xfId="0" applyNumberFormat="1" applyFont="1" applyFill="1" applyBorder="1" applyAlignment="1">
      <alignment horizontal="center"/>
    </xf>
    <xf numFmtId="41" fontId="1" fillId="0" borderId="0" xfId="0" applyNumberFormat="1" applyFont="1" applyAlignment="1"/>
    <xf numFmtId="37" fontId="1" fillId="0" borderId="0" xfId="0" applyNumberFormat="1" applyFont="1" applyBorder="1" applyAlignment="1">
      <alignment horizontal="center"/>
    </xf>
    <xf numFmtId="41" fontId="1" fillId="0" borderId="0" xfId="0" applyNumberFormat="1" applyFont="1" applyBorder="1" applyAlignment="1">
      <alignment horizontal="center"/>
    </xf>
    <xf numFmtId="41" fontId="6" fillId="0" borderId="0" xfId="0" applyNumberFormat="1" applyFont="1" applyBorder="1" applyAlignment="1">
      <alignment horizontal="center"/>
    </xf>
    <xf numFmtId="41" fontId="6" fillId="0" borderId="0" xfId="0" applyNumberFormat="1" applyFont="1" applyAlignment="1">
      <alignment horizontal="center"/>
    </xf>
    <xf numFmtId="165" fontId="7" fillId="0" borderId="0" xfId="0" applyNumberFormat="1" applyFont="1" applyBorder="1" applyAlignment="1">
      <alignment horizontal="center"/>
    </xf>
    <xf numFmtId="37" fontId="1" fillId="0" borderId="0" xfId="0" applyNumberFormat="1" applyFont="1" applyAlignment="1">
      <alignment horizontal="center"/>
    </xf>
    <xf numFmtId="41" fontId="1" fillId="0" borderId="0" xfId="0" applyNumberFormat="1" applyFont="1" applyAlignment="1">
      <alignment horizontal="center"/>
    </xf>
    <xf numFmtId="41" fontId="8" fillId="0" borderId="0" xfId="0" applyNumberFormat="1" applyFont="1" applyAlignment="1">
      <alignment horizontal="center"/>
    </xf>
    <xf numFmtId="166" fontId="1" fillId="0" borderId="0" xfId="0" applyNumberFormat="1" applyFont="1"/>
    <xf numFmtId="0" fontId="1" fillId="2" borderId="0" xfId="0" applyFont="1" applyFill="1" applyBorder="1" applyAlignment="1"/>
    <xf numFmtId="0" fontId="1" fillId="2" borderId="0" xfId="0" applyFont="1" applyFill="1" applyAlignment="1"/>
    <xf numFmtId="37" fontId="1" fillId="0" borderId="0" xfId="0" applyNumberFormat="1" applyFont="1" applyFill="1" applyBorder="1"/>
    <xf numFmtId="41" fontId="1" fillId="0" borderId="0" xfId="0" applyNumberFormat="1" applyFont="1" applyFill="1" applyBorder="1" applyAlignment="1">
      <alignment horizontal="right"/>
    </xf>
  </cellXfs>
  <cellStyles count="2">
    <cellStyle name="Normal" xfId="0" builtinId="0"/>
    <cellStyle name="Normal_S1-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U77"/>
  <sheetViews>
    <sheetView tabSelected="1" workbookViewId="0">
      <pane ySplit="9" topLeftCell="A46" activePane="bottomLeft" state="frozen"/>
      <selection pane="bottomLeft" activeCell="L3" sqref="L3"/>
    </sheetView>
  </sheetViews>
  <sheetFormatPr defaultRowHeight="12.75" x14ac:dyDescent="0.2"/>
  <cols>
    <col min="1" max="1" width="9.140625" style="1"/>
    <col min="2" max="2" width="9.140625" style="4" customWidth="1"/>
    <col min="3" max="3" width="1.42578125" style="3" customWidth="1"/>
    <col min="4" max="4" width="12.7109375" style="1" customWidth="1"/>
    <col min="5" max="5" width="12.85546875" style="1" customWidth="1"/>
    <col min="6" max="6" width="8.5703125" style="1" customWidth="1"/>
    <col min="7" max="7" width="9.5703125" style="1" customWidth="1"/>
    <col min="8" max="8" width="11.28515625" style="1" customWidth="1"/>
    <col min="9" max="9" width="9.140625" style="1" customWidth="1"/>
    <col min="10" max="10" width="7.85546875" style="1" customWidth="1"/>
    <col min="11" max="11" width="8.42578125" style="1" customWidth="1"/>
    <col min="12" max="12" width="11.5703125" style="1" customWidth="1"/>
    <col min="13" max="14" width="9.140625" style="1" customWidth="1"/>
    <col min="15" max="15" width="12" style="1" customWidth="1"/>
    <col min="16" max="16" width="12.140625" style="1" customWidth="1"/>
    <col min="17" max="18" width="9.140625" style="1" customWidth="1"/>
    <col min="19" max="19" width="2.5703125" style="1" customWidth="1"/>
    <col min="20" max="20" width="10.5703125" style="2" customWidth="1"/>
    <col min="21" max="16384" width="9.140625" style="1"/>
  </cols>
  <sheetData>
    <row r="1" spans="2:47" s="17" customFormat="1" x14ac:dyDescent="0.2">
      <c r="B1" s="21"/>
      <c r="D1" s="18"/>
      <c r="E1" s="18"/>
      <c r="F1" s="18"/>
      <c r="G1" s="18"/>
      <c r="H1" s="36"/>
      <c r="I1" s="18"/>
      <c r="J1" s="18"/>
      <c r="K1" s="35"/>
      <c r="L1" s="35" t="s">
        <v>39</v>
      </c>
      <c r="M1" s="35"/>
      <c r="N1" s="35"/>
      <c r="O1" s="18"/>
      <c r="P1" s="18"/>
      <c r="Q1" s="18"/>
      <c r="R1" s="18"/>
      <c r="S1" s="18"/>
      <c r="T1" s="19"/>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row>
    <row r="2" spans="2:47" s="17" customFormat="1" x14ac:dyDescent="0.2">
      <c r="B2" s="21"/>
      <c r="D2" s="18"/>
      <c r="E2" s="18"/>
      <c r="F2" s="18"/>
      <c r="G2" s="18"/>
      <c r="H2" s="18"/>
      <c r="I2" s="18"/>
      <c r="J2" s="18"/>
      <c r="K2" s="35"/>
      <c r="L2" s="35" t="s">
        <v>38</v>
      </c>
      <c r="M2" s="35"/>
      <c r="N2" s="35"/>
      <c r="O2" s="18"/>
      <c r="P2" s="18"/>
      <c r="Q2" s="18"/>
      <c r="R2" s="18"/>
      <c r="S2" s="18"/>
      <c r="T2" s="19"/>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row>
    <row r="3" spans="2:47" s="17" customFormat="1" x14ac:dyDescent="0.2">
      <c r="B3" s="21"/>
      <c r="D3" s="18"/>
      <c r="E3" s="18"/>
      <c r="F3" s="18"/>
      <c r="G3" s="18"/>
      <c r="H3" s="18"/>
      <c r="I3" s="18"/>
      <c r="J3" s="18"/>
      <c r="K3" s="35"/>
      <c r="L3" s="35" t="s">
        <v>43</v>
      </c>
      <c r="M3" s="35"/>
      <c r="N3" s="35"/>
      <c r="O3" s="18"/>
      <c r="P3" s="18"/>
      <c r="Q3" s="18"/>
      <c r="R3" s="18"/>
      <c r="S3" s="18"/>
      <c r="T3" s="19"/>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row>
    <row r="4" spans="2:47" s="17" customFormat="1" x14ac:dyDescent="0.2">
      <c r="B4" s="21"/>
      <c r="D4" s="18"/>
      <c r="E4" s="18"/>
      <c r="F4" s="18"/>
      <c r="G4" s="18"/>
      <c r="H4" s="18"/>
      <c r="I4" s="18"/>
      <c r="J4" s="18"/>
      <c r="K4" s="35"/>
      <c r="L4" s="35" t="s">
        <v>37</v>
      </c>
      <c r="M4" s="35"/>
      <c r="N4" s="35"/>
      <c r="O4" s="18"/>
      <c r="P4" s="18"/>
      <c r="Q4" s="18"/>
      <c r="R4" s="18"/>
      <c r="S4" s="18"/>
      <c r="T4" s="19"/>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row>
    <row r="5" spans="2:47" s="17" customFormat="1" x14ac:dyDescent="0.2">
      <c r="B5" s="21"/>
      <c r="D5" s="18"/>
      <c r="E5" s="18"/>
      <c r="F5" s="18"/>
      <c r="G5" s="18"/>
      <c r="H5" s="18"/>
      <c r="I5" s="18"/>
      <c r="J5" s="18"/>
      <c r="K5" s="35"/>
      <c r="L5" s="35"/>
      <c r="M5" s="35"/>
      <c r="N5" s="18"/>
      <c r="O5" s="18"/>
      <c r="P5" s="18"/>
      <c r="Q5" s="18"/>
      <c r="R5" s="18"/>
      <c r="S5" s="18"/>
      <c r="T5" s="19"/>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row>
    <row r="6" spans="2:47" s="33" customFormat="1" x14ac:dyDescent="0.2">
      <c r="B6" s="21"/>
      <c r="D6" s="34" t="s">
        <v>36</v>
      </c>
      <c r="E6" s="34" t="s">
        <v>35</v>
      </c>
      <c r="F6" s="34" t="s">
        <v>34</v>
      </c>
      <c r="G6" s="34"/>
      <c r="H6" s="34"/>
      <c r="I6" s="34"/>
      <c r="J6" s="34"/>
      <c r="K6" s="35"/>
      <c r="L6" s="34" t="s">
        <v>33</v>
      </c>
      <c r="M6" s="35"/>
      <c r="N6" s="34"/>
      <c r="O6" s="34"/>
      <c r="P6" s="34"/>
      <c r="Q6" s="34"/>
      <c r="R6" s="34"/>
      <c r="S6" s="34"/>
      <c r="T6" s="29"/>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row>
    <row r="7" spans="2:47" s="33" customFormat="1" x14ac:dyDescent="0.2">
      <c r="B7" s="21"/>
      <c r="D7" s="34" t="s">
        <v>32</v>
      </c>
      <c r="E7" s="34" t="s">
        <v>31</v>
      </c>
      <c r="F7" s="34" t="s">
        <v>30</v>
      </c>
      <c r="G7" s="34" t="s">
        <v>29</v>
      </c>
      <c r="H7" s="34" t="s">
        <v>21</v>
      </c>
      <c r="I7" s="34" t="s">
        <v>28</v>
      </c>
      <c r="J7" s="34" t="s">
        <v>27</v>
      </c>
      <c r="K7" s="34" t="s">
        <v>26</v>
      </c>
      <c r="L7" s="29" t="s">
        <v>25</v>
      </c>
      <c r="M7" s="34" t="s">
        <v>24</v>
      </c>
      <c r="N7" s="34" t="s">
        <v>23</v>
      </c>
      <c r="O7" s="34" t="s">
        <v>22</v>
      </c>
      <c r="P7" s="34" t="s">
        <v>21</v>
      </c>
      <c r="Q7" s="34"/>
      <c r="R7" s="34"/>
      <c r="S7" s="34"/>
      <c r="T7" s="29"/>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row>
    <row r="8" spans="2:47" s="28" customFormat="1" ht="15" x14ac:dyDescent="0.35">
      <c r="B8" s="32" t="s">
        <v>20</v>
      </c>
      <c r="D8" s="30" t="s">
        <v>19</v>
      </c>
      <c r="E8" s="30" t="s">
        <v>18</v>
      </c>
      <c r="F8" s="31" t="s">
        <v>17</v>
      </c>
      <c r="G8" s="30" t="s">
        <v>14</v>
      </c>
      <c r="H8" s="30" t="s">
        <v>16</v>
      </c>
      <c r="I8" s="30" t="s">
        <v>14</v>
      </c>
      <c r="J8" s="30" t="s">
        <v>14</v>
      </c>
      <c r="K8" s="30" t="s">
        <v>14</v>
      </c>
      <c r="L8" s="30" t="s">
        <v>15</v>
      </c>
      <c r="M8" s="30" t="s">
        <v>14</v>
      </c>
      <c r="N8" s="30" t="s">
        <v>14</v>
      </c>
      <c r="O8" s="30" t="s">
        <v>14</v>
      </c>
      <c r="P8" s="30" t="s">
        <v>13</v>
      </c>
      <c r="Q8" s="30" t="s">
        <v>12</v>
      </c>
      <c r="R8" s="30" t="s">
        <v>11</v>
      </c>
      <c r="S8" s="29"/>
      <c r="T8" s="30" t="s">
        <v>10</v>
      </c>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row>
    <row r="9" spans="2:47" s="17" customFormat="1" ht="6.6" customHeight="1" x14ac:dyDescent="0.2">
      <c r="B9" s="21"/>
      <c r="D9" s="18"/>
      <c r="E9" s="18"/>
      <c r="F9" s="18"/>
      <c r="G9" s="18"/>
      <c r="H9" s="18"/>
      <c r="I9" s="18"/>
      <c r="J9" s="18"/>
      <c r="K9" s="18"/>
      <c r="L9" s="18"/>
      <c r="M9" s="18"/>
      <c r="N9" s="18"/>
      <c r="O9" s="18"/>
      <c r="P9" s="18"/>
      <c r="Q9" s="18"/>
      <c r="R9" s="18"/>
      <c r="S9" s="18"/>
      <c r="T9" s="19"/>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row>
    <row r="10" spans="2:47" s="17" customFormat="1" x14ac:dyDescent="0.2">
      <c r="B10" s="21">
        <v>1800</v>
      </c>
      <c r="D10" s="18">
        <v>0</v>
      </c>
      <c r="E10" s="18">
        <v>7.2864300000000002</v>
      </c>
      <c r="F10" s="18">
        <v>0</v>
      </c>
      <c r="G10" s="18">
        <v>0</v>
      </c>
      <c r="H10" s="18">
        <v>0</v>
      </c>
      <c r="I10" s="18">
        <v>0</v>
      </c>
      <c r="J10" s="18">
        <v>0</v>
      </c>
      <c r="K10" s="18">
        <v>0</v>
      </c>
      <c r="L10" s="18">
        <v>0</v>
      </c>
      <c r="M10" s="18">
        <v>0</v>
      </c>
      <c r="N10" s="18">
        <v>0</v>
      </c>
      <c r="O10" s="18">
        <v>0</v>
      </c>
      <c r="P10" s="18">
        <v>0</v>
      </c>
      <c r="Q10" s="18">
        <v>0</v>
      </c>
      <c r="R10" s="18">
        <v>0</v>
      </c>
      <c r="S10" s="18"/>
      <c r="T10" s="19">
        <v>7.2864300000000002</v>
      </c>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row>
    <row r="11" spans="2:47" s="17" customFormat="1" x14ac:dyDescent="0.2">
      <c r="B11" s="21">
        <v>1805</v>
      </c>
      <c r="D11" s="18">
        <v>0</v>
      </c>
      <c r="E11" s="18">
        <v>16.101505</v>
      </c>
      <c r="F11" s="18">
        <v>0</v>
      </c>
      <c r="G11" s="18">
        <v>0</v>
      </c>
      <c r="H11" s="18">
        <v>0</v>
      </c>
      <c r="I11" s="18">
        <v>0</v>
      </c>
      <c r="J11" s="18">
        <v>0</v>
      </c>
      <c r="K11" s="18">
        <v>0</v>
      </c>
      <c r="L11" s="18">
        <v>0</v>
      </c>
      <c r="M11" s="18">
        <v>0</v>
      </c>
      <c r="N11" s="18">
        <v>0</v>
      </c>
      <c r="O11" s="18">
        <v>0</v>
      </c>
      <c r="P11" s="18">
        <v>0</v>
      </c>
      <c r="Q11" s="18">
        <v>0</v>
      </c>
      <c r="R11" s="18">
        <v>0</v>
      </c>
      <c r="S11" s="18"/>
      <c r="T11" s="19">
        <v>16.101505</v>
      </c>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row>
    <row r="12" spans="2:47" s="17" customFormat="1" x14ac:dyDescent="0.2">
      <c r="B12" s="21">
        <v>1810</v>
      </c>
      <c r="D12" s="18">
        <v>0</v>
      </c>
      <c r="E12" s="18">
        <v>8.4327649999999998</v>
      </c>
      <c r="F12" s="18">
        <v>0</v>
      </c>
      <c r="G12" s="18">
        <v>0</v>
      </c>
      <c r="H12" s="18">
        <v>0</v>
      </c>
      <c r="I12" s="18">
        <v>0</v>
      </c>
      <c r="J12" s="18">
        <v>0</v>
      </c>
      <c r="K12" s="18">
        <v>0</v>
      </c>
      <c r="L12" s="18">
        <v>0</v>
      </c>
      <c r="M12" s="18">
        <v>0</v>
      </c>
      <c r="N12" s="18">
        <v>0</v>
      </c>
      <c r="O12" s="18">
        <v>0</v>
      </c>
      <c r="P12" s="18">
        <v>0</v>
      </c>
      <c r="Q12" s="18">
        <v>0</v>
      </c>
      <c r="R12" s="18">
        <v>0</v>
      </c>
      <c r="S12" s="18"/>
      <c r="T12" s="19">
        <v>8.4327649999999998</v>
      </c>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row>
    <row r="13" spans="2:47" s="17" customFormat="1" x14ac:dyDescent="0.2">
      <c r="B13" s="21">
        <v>1815</v>
      </c>
      <c r="D13" s="18">
        <v>0</v>
      </c>
      <c r="E13" s="18">
        <v>11.598040000000001</v>
      </c>
      <c r="F13" s="18">
        <v>0</v>
      </c>
      <c r="G13" s="18">
        <v>0</v>
      </c>
      <c r="H13" s="18">
        <v>0</v>
      </c>
      <c r="I13" s="18">
        <v>0</v>
      </c>
      <c r="J13" s="18">
        <v>0</v>
      </c>
      <c r="K13" s="18">
        <v>0</v>
      </c>
      <c r="L13" s="18">
        <v>0</v>
      </c>
      <c r="M13" s="18">
        <v>0</v>
      </c>
      <c r="N13" s="18">
        <v>0</v>
      </c>
      <c r="O13" s="18">
        <v>0</v>
      </c>
      <c r="P13" s="18">
        <v>0</v>
      </c>
      <c r="Q13" s="18">
        <v>0</v>
      </c>
      <c r="R13" s="18">
        <v>0</v>
      </c>
      <c r="S13" s="18"/>
      <c r="T13" s="19">
        <v>11.598040000000001</v>
      </c>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row>
    <row r="14" spans="2:47" s="17" customFormat="1" x14ac:dyDescent="0.2">
      <c r="B14" s="21">
        <v>1820</v>
      </c>
      <c r="D14" s="18">
        <v>0</v>
      </c>
      <c r="E14" s="18">
        <v>22.206885000000003</v>
      </c>
      <c r="F14" s="18">
        <v>0</v>
      </c>
      <c r="G14" s="18">
        <v>0</v>
      </c>
      <c r="H14" s="18">
        <v>0</v>
      </c>
      <c r="I14" s="18">
        <v>0</v>
      </c>
      <c r="J14" s="18">
        <v>0</v>
      </c>
      <c r="K14" s="18">
        <v>0</v>
      </c>
      <c r="L14" s="18">
        <v>0</v>
      </c>
      <c r="M14" s="18">
        <v>0</v>
      </c>
      <c r="N14" s="18">
        <v>0</v>
      </c>
      <c r="O14" s="18">
        <v>0</v>
      </c>
      <c r="P14" s="18">
        <v>0</v>
      </c>
      <c r="Q14" s="18">
        <v>0</v>
      </c>
      <c r="R14" s="18">
        <v>0</v>
      </c>
      <c r="S14" s="18"/>
      <c r="T14" s="19">
        <v>22.206885000000003</v>
      </c>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row>
    <row r="15" spans="2:47" s="17" customFormat="1" x14ac:dyDescent="0.2">
      <c r="B15" s="21">
        <v>1825</v>
      </c>
      <c r="D15" s="18">
        <v>0</v>
      </c>
      <c r="E15" s="18">
        <v>28.802714999999999</v>
      </c>
      <c r="F15" s="18">
        <v>0</v>
      </c>
      <c r="G15" s="18">
        <v>0</v>
      </c>
      <c r="H15" s="18">
        <v>0</v>
      </c>
      <c r="I15" s="18">
        <v>0</v>
      </c>
      <c r="J15" s="18">
        <v>0</v>
      </c>
      <c r="K15" s="18">
        <v>0</v>
      </c>
      <c r="L15" s="18">
        <v>0</v>
      </c>
      <c r="M15" s="18">
        <v>0</v>
      </c>
      <c r="N15" s="18">
        <v>0</v>
      </c>
      <c r="O15" s="18">
        <v>0</v>
      </c>
      <c r="P15" s="18">
        <v>0</v>
      </c>
      <c r="Q15" s="18">
        <v>0</v>
      </c>
      <c r="R15" s="18">
        <v>0</v>
      </c>
      <c r="S15" s="18"/>
      <c r="T15" s="19">
        <v>28.802714999999999</v>
      </c>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row>
    <row r="16" spans="2:47" s="17" customFormat="1" x14ac:dyDescent="0.2">
      <c r="B16" s="21">
        <v>1830</v>
      </c>
      <c r="D16" s="18">
        <v>0</v>
      </c>
      <c r="E16" s="18">
        <v>20.309060000000002</v>
      </c>
      <c r="F16" s="18">
        <v>0</v>
      </c>
      <c r="G16" s="18">
        <v>0</v>
      </c>
      <c r="H16" s="18">
        <v>0</v>
      </c>
      <c r="I16" s="18">
        <v>0</v>
      </c>
      <c r="J16" s="18">
        <v>0</v>
      </c>
      <c r="K16" s="18">
        <v>0</v>
      </c>
      <c r="L16" s="18">
        <v>0</v>
      </c>
      <c r="M16" s="18">
        <v>0</v>
      </c>
      <c r="N16" s="18">
        <v>0</v>
      </c>
      <c r="O16" s="18">
        <v>0</v>
      </c>
      <c r="P16" s="18">
        <v>0</v>
      </c>
      <c r="Q16" s="18">
        <v>0</v>
      </c>
      <c r="R16" s="18">
        <v>0</v>
      </c>
      <c r="S16" s="18"/>
      <c r="T16" s="19">
        <v>20.309060000000002</v>
      </c>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row>
    <row r="17" spans="2:47" s="17" customFormat="1" x14ac:dyDescent="0.2">
      <c r="B17" s="21">
        <v>1835</v>
      </c>
      <c r="D17" s="18">
        <v>0</v>
      </c>
      <c r="E17" s="18">
        <v>24.44369</v>
      </c>
      <c r="F17" s="18">
        <v>0</v>
      </c>
      <c r="G17" s="18">
        <v>0</v>
      </c>
      <c r="H17" s="18">
        <v>0</v>
      </c>
      <c r="I17" s="18">
        <v>0</v>
      </c>
      <c r="J17" s="18">
        <v>0</v>
      </c>
      <c r="K17" s="18">
        <v>0</v>
      </c>
      <c r="L17" s="18">
        <v>0</v>
      </c>
      <c r="M17" s="18">
        <v>0</v>
      </c>
      <c r="N17" s="18">
        <v>0</v>
      </c>
      <c r="O17" s="18">
        <v>0</v>
      </c>
      <c r="P17" s="18">
        <v>0</v>
      </c>
      <c r="Q17" s="18">
        <v>0</v>
      </c>
      <c r="R17" s="18">
        <v>0</v>
      </c>
      <c r="S17" s="18"/>
      <c r="T17" s="19">
        <v>24.44369</v>
      </c>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row>
    <row r="18" spans="2:47" s="17" customFormat="1" x14ac:dyDescent="0.2">
      <c r="B18" s="21">
        <v>1840</v>
      </c>
      <c r="D18" s="18">
        <v>0</v>
      </c>
      <c r="E18" s="18">
        <v>27.179650000000002</v>
      </c>
      <c r="F18" s="18">
        <v>0</v>
      </c>
      <c r="G18" s="18">
        <v>0</v>
      </c>
      <c r="H18" s="18">
        <v>0</v>
      </c>
      <c r="I18" s="18">
        <v>0</v>
      </c>
      <c r="J18" s="18">
        <v>0</v>
      </c>
      <c r="K18" s="18">
        <v>0</v>
      </c>
      <c r="L18" s="18">
        <v>0</v>
      </c>
      <c r="M18" s="18">
        <v>0</v>
      </c>
      <c r="N18" s="18">
        <v>0</v>
      </c>
      <c r="O18" s="18">
        <v>0</v>
      </c>
      <c r="P18" s="18">
        <v>0</v>
      </c>
      <c r="Q18" s="18">
        <v>0</v>
      </c>
      <c r="R18" s="18">
        <v>0</v>
      </c>
      <c r="S18" s="18"/>
      <c r="T18" s="19">
        <v>27.179650000000002</v>
      </c>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row>
    <row r="19" spans="2:47" s="17" customFormat="1" x14ac:dyDescent="0.2">
      <c r="B19" s="21">
        <v>1845</v>
      </c>
      <c r="D19" s="18">
        <v>0</v>
      </c>
      <c r="E19" s="18">
        <v>34.375830000000001</v>
      </c>
      <c r="F19" s="18">
        <v>0</v>
      </c>
      <c r="G19" s="18">
        <v>0</v>
      </c>
      <c r="H19" s="18">
        <v>0</v>
      </c>
      <c r="I19" s="18">
        <v>0</v>
      </c>
      <c r="J19" s="18">
        <v>0</v>
      </c>
      <c r="K19" s="18">
        <v>0</v>
      </c>
      <c r="L19" s="18">
        <v>0</v>
      </c>
      <c r="M19" s="18">
        <v>0</v>
      </c>
      <c r="N19" s="18">
        <v>0</v>
      </c>
      <c r="O19" s="18">
        <v>0</v>
      </c>
      <c r="P19" s="18">
        <v>0</v>
      </c>
      <c r="Q19" s="18">
        <v>0</v>
      </c>
      <c r="R19" s="18">
        <v>0</v>
      </c>
      <c r="S19" s="18"/>
      <c r="T19" s="19">
        <v>34.375830000000001</v>
      </c>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row>
    <row r="20" spans="2:47" s="17" customFormat="1" x14ac:dyDescent="0.2">
      <c r="B20" s="21">
        <v>1850</v>
      </c>
      <c r="D20" s="18">
        <v>0</v>
      </c>
      <c r="E20" s="18">
        <v>34.897680000000001</v>
      </c>
      <c r="F20" s="18">
        <v>0</v>
      </c>
      <c r="G20" s="18">
        <v>0</v>
      </c>
      <c r="H20" s="18">
        <v>0</v>
      </c>
      <c r="I20" s="18">
        <v>0</v>
      </c>
      <c r="J20" s="18">
        <v>0</v>
      </c>
      <c r="K20" s="18">
        <v>0</v>
      </c>
      <c r="L20" s="18">
        <v>0</v>
      </c>
      <c r="M20" s="18">
        <v>0</v>
      </c>
      <c r="N20" s="18">
        <v>0</v>
      </c>
      <c r="O20" s="18">
        <v>0</v>
      </c>
      <c r="P20" s="18">
        <v>0</v>
      </c>
      <c r="Q20" s="18">
        <v>0</v>
      </c>
      <c r="R20" s="18">
        <v>0</v>
      </c>
      <c r="S20" s="18"/>
      <c r="T20" s="19">
        <v>34.897680000000001</v>
      </c>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row>
    <row r="21" spans="2:47" s="17" customFormat="1" x14ac:dyDescent="0.2">
      <c r="B21" s="21">
        <v>1855</v>
      </c>
      <c r="D21" s="18">
        <v>0</v>
      </c>
      <c r="E21" s="18">
        <v>45.448279999999997</v>
      </c>
      <c r="F21" s="18">
        <v>0</v>
      </c>
      <c r="G21" s="18">
        <v>0</v>
      </c>
      <c r="H21" s="18">
        <v>0</v>
      </c>
      <c r="I21" s="18">
        <v>0</v>
      </c>
      <c r="J21" s="18">
        <v>0</v>
      </c>
      <c r="K21" s="18">
        <v>0</v>
      </c>
      <c r="L21" s="18">
        <v>0</v>
      </c>
      <c r="M21" s="18">
        <v>0</v>
      </c>
      <c r="N21" s="18">
        <v>0</v>
      </c>
      <c r="O21" s="18">
        <v>0</v>
      </c>
      <c r="P21" s="18">
        <v>0</v>
      </c>
      <c r="Q21" s="18">
        <v>0</v>
      </c>
      <c r="R21" s="18">
        <v>0</v>
      </c>
      <c r="S21" s="18"/>
      <c r="T21" s="19">
        <v>45.448279999999997</v>
      </c>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row>
    <row r="22" spans="2:47" s="17" customFormat="1" x14ac:dyDescent="0.2">
      <c r="B22" s="21">
        <v>1860</v>
      </c>
      <c r="D22" s="18">
        <v>0</v>
      </c>
      <c r="E22" s="18">
        <v>60.44755</v>
      </c>
      <c r="F22" s="18">
        <v>0</v>
      </c>
      <c r="G22" s="18">
        <v>0</v>
      </c>
      <c r="H22" s="18">
        <v>0</v>
      </c>
      <c r="I22" s="18">
        <v>0</v>
      </c>
      <c r="J22" s="18">
        <v>0</v>
      </c>
      <c r="K22" s="18">
        <v>0</v>
      </c>
      <c r="L22" s="18">
        <v>0</v>
      </c>
      <c r="M22" s="18">
        <v>0</v>
      </c>
      <c r="N22" s="18">
        <v>0</v>
      </c>
      <c r="O22" s="18">
        <v>0</v>
      </c>
      <c r="P22" s="18">
        <v>0</v>
      </c>
      <c r="Q22" s="18">
        <v>0</v>
      </c>
      <c r="R22" s="18">
        <v>0</v>
      </c>
      <c r="S22" s="18"/>
      <c r="T22" s="19">
        <v>60.44755</v>
      </c>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row>
    <row r="23" spans="2:47" s="17" customFormat="1" x14ac:dyDescent="0.2">
      <c r="B23" s="21">
        <v>1865</v>
      </c>
      <c r="D23" s="18">
        <v>0</v>
      </c>
      <c r="E23" s="18">
        <v>85.420380000000009</v>
      </c>
      <c r="F23" s="18">
        <v>13.09756</v>
      </c>
      <c r="G23" s="18">
        <v>10.17394</v>
      </c>
      <c r="H23" s="18">
        <v>1.3901400000000002</v>
      </c>
      <c r="I23" s="18">
        <v>0</v>
      </c>
      <c r="J23" s="18">
        <v>0</v>
      </c>
      <c r="K23" s="18">
        <v>0</v>
      </c>
      <c r="L23" s="18">
        <v>0</v>
      </c>
      <c r="M23" s="18">
        <v>0</v>
      </c>
      <c r="N23" s="18">
        <v>0</v>
      </c>
      <c r="O23" s="18">
        <v>0</v>
      </c>
      <c r="P23" s="18">
        <v>0</v>
      </c>
      <c r="Q23" s="18">
        <v>0</v>
      </c>
      <c r="R23" s="18">
        <v>0</v>
      </c>
      <c r="S23" s="18"/>
      <c r="T23" s="19">
        <v>110.08202000000001</v>
      </c>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row>
    <row r="24" spans="2:47" s="17" customFormat="1" x14ac:dyDescent="0.2">
      <c r="B24" s="21">
        <v>1870</v>
      </c>
      <c r="D24" s="18">
        <v>0</v>
      </c>
      <c r="E24" s="18">
        <v>105.14346</v>
      </c>
      <c r="F24" s="18">
        <v>11.422540000000001</v>
      </c>
      <c r="G24" s="18">
        <v>15.246729999999999</v>
      </c>
      <c r="H24" s="18">
        <v>1.3357999999999999</v>
      </c>
      <c r="I24" s="18">
        <v>0</v>
      </c>
      <c r="J24" s="18">
        <v>0</v>
      </c>
      <c r="K24" s="18">
        <v>0</v>
      </c>
      <c r="L24" s="18">
        <v>0</v>
      </c>
      <c r="M24" s="18">
        <v>0</v>
      </c>
      <c r="N24" s="18">
        <v>0</v>
      </c>
      <c r="O24" s="18">
        <v>0</v>
      </c>
      <c r="P24" s="18">
        <v>0</v>
      </c>
      <c r="Q24" s="18">
        <v>0</v>
      </c>
      <c r="R24" s="18">
        <v>0</v>
      </c>
      <c r="S24" s="18"/>
      <c r="T24" s="19">
        <v>133.14852999999999</v>
      </c>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row>
    <row r="25" spans="2:47" s="17" customFormat="1" x14ac:dyDescent="0.2">
      <c r="B25" s="21">
        <v>1875</v>
      </c>
      <c r="D25" s="18">
        <v>0</v>
      </c>
      <c r="E25" s="18">
        <v>149.54645000000002</v>
      </c>
      <c r="F25" s="18">
        <v>55.923370000000006</v>
      </c>
      <c r="G25" s="18">
        <v>34.966440000000006</v>
      </c>
      <c r="H25" s="18">
        <v>2.0704699999999998</v>
      </c>
      <c r="I25" s="18">
        <v>5.4205399999999999</v>
      </c>
      <c r="J25" s="18">
        <v>13.67942</v>
      </c>
      <c r="K25" s="18">
        <v>0</v>
      </c>
      <c r="L25" s="18">
        <v>0</v>
      </c>
      <c r="M25" s="18">
        <v>0</v>
      </c>
      <c r="N25" s="18">
        <v>0</v>
      </c>
      <c r="O25" s="18">
        <v>0</v>
      </c>
      <c r="P25" s="18">
        <v>0</v>
      </c>
      <c r="Q25" s="18">
        <v>0</v>
      </c>
      <c r="R25" s="18">
        <v>0</v>
      </c>
      <c r="S25" s="18"/>
      <c r="T25" s="19">
        <v>433.50632999999999</v>
      </c>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row>
    <row r="26" spans="2:47" s="17" customFormat="1" x14ac:dyDescent="0.2">
      <c r="B26" s="21">
        <v>1880</v>
      </c>
      <c r="D26" s="18">
        <v>54.335999999999999</v>
      </c>
      <c r="E26" s="18">
        <v>134.68600000000001</v>
      </c>
      <c r="F26" s="18">
        <v>45.032519999999998</v>
      </c>
      <c r="G26" s="18">
        <v>24.857320000000001</v>
      </c>
      <c r="H26" s="27">
        <v>2.4359999999999999</v>
      </c>
      <c r="I26" s="18">
        <v>7.3730000000000002</v>
      </c>
      <c r="J26" s="18">
        <v>7.1078599999999996</v>
      </c>
      <c r="K26" s="18">
        <v>0</v>
      </c>
      <c r="L26" s="18">
        <v>0</v>
      </c>
      <c r="M26" s="18">
        <v>0</v>
      </c>
      <c r="N26" s="18">
        <v>0</v>
      </c>
      <c r="O26" s="18">
        <v>0</v>
      </c>
      <c r="P26" s="18">
        <v>0</v>
      </c>
      <c r="Q26" s="18">
        <v>7.41249</v>
      </c>
      <c r="R26" s="18">
        <v>1.534</v>
      </c>
      <c r="S26" s="18"/>
      <c r="T26" s="19">
        <v>284.77519000000001</v>
      </c>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row>
    <row r="27" spans="2:47" s="17" customFormat="1" x14ac:dyDescent="0.2">
      <c r="B27" s="21">
        <v>1885</v>
      </c>
      <c r="D27" s="18">
        <v>39.212499999999999</v>
      </c>
      <c r="E27" s="18">
        <v>164.601</v>
      </c>
      <c r="F27" s="18">
        <v>62.039000000000001</v>
      </c>
      <c r="G27" s="18">
        <v>30.972999999999999</v>
      </c>
      <c r="H27" s="27">
        <v>7.5069999999999997</v>
      </c>
      <c r="I27" s="18">
        <v>6.8959999999999999</v>
      </c>
      <c r="J27" s="18">
        <v>7.6010400000000002</v>
      </c>
      <c r="K27" s="18">
        <v>0</v>
      </c>
      <c r="L27" s="18">
        <v>0</v>
      </c>
      <c r="M27" s="18">
        <v>0</v>
      </c>
      <c r="N27" s="18">
        <v>0</v>
      </c>
      <c r="O27" s="18">
        <v>0</v>
      </c>
      <c r="P27" s="18">
        <v>0</v>
      </c>
      <c r="Q27" s="18">
        <v>6.1870000000000003</v>
      </c>
      <c r="R27" s="18">
        <v>2.4950000000000001</v>
      </c>
      <c r="S27" s="18"/>
      <c r="T27" s="19">
        <v>327.51154000000002</v>
      </c>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row>
    <row r="28" spans="2:47" s="17" customFormat="1" x14ac:dyDescent="0.2">
      <c r="B28" s="21">
        <v>1890</v>
      </c>
      <c r="D28" s="18">
        <v>42.395490000000002</v>
      </c>
      <c r="E28" s="18">
        <v>201.85073000000003</v>
      </c>
      <c r="F28" s="18">
        <v>72.88</v>
      </c>
      <c r="G28" s="18">
        <v>33.90699</v>
      </c>
      <c r="H28" s="27">
        <v>8.9149999999999991</v>
      </c>
      <c r="I28" s="18">
        <v>12.641999999999999</v>
      </c>
      <c r="J28" s="18">
        <v>7.7869999999999999</v>
      </c>
      <c r="K28" s="18">
        <v>0</v>
      </c>
      <c r="L28" s="18">
        <v>0</v>
      </c>
      <c r="M28" s="18">
        <v>0</v>
      </c>
      <c r="N28" s="18">
        <v>0</v>
      </c>
      <c r="O28" s="18">
        <v>0</v>
      </c>
      <c r="P28" s="18">
        <v>0</v>
      </c>
      <c r="Q28" s="18">
        <v>7.82</v>
      </c>
      <c r="R28" s="18">
        <v>2.5791500000000003</v>
      </c>
      <c r="S28" s="18"/>
      <c r="T28" s="19">
        <v>390.77636000000001</v>
      </c>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row>
    <row r="29" spans="2:47" s="17" customFormat="1" x14ac:dyDescent="0.2">
      <c r="B29" s="21">
        <v>1895</v>
      </c>
      <c r="D29" s="18">
        <v>57.976179999999999</v>
      </c>
      <c r="E29" s="18">
        <v>337.92399999999998</v>
      </c>
      <c r="F29" s="18">
        <v>135.83159000000001</v>
      </c>
      <c r="G29" s="18">
        <v>46.813000000000002</v>
      </c>
      <c r="H29" s="27">
        <v>12.326000000000001</v>
      </c>
      <c r="I29" s="18">
        <v>23.058</v>
      </c>
      <c r="J29" s="18">
        <v>6.98</v>
      </c>
      <c r="K29" s="18">
        <v>3.33</v>
      </c>
      <c r="L29" s="18">
        <v>0</v>
      </c>
      <c r="M29" s="18">
        <v>0</v>
      </c>
      <c r="N29" s="18">
        <v>0</v>
      </c>
      <c r="O29" s="18">
        <v>0</v>
      </c>
      <c r="P29" s="18">
        <v>0</v>
      </c>
      <c r="Q29" s="18">
        <v>7.2714799999999995</v>
      </c>
      <c r="R29" s="18">
        <v>5.327</v>
      </c>
      <c r="S29" s="18"/>
      <c r="T29" s="19">
        <v>636.83725000000004</v>
      </c>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row>
    <row r="30" spans="2:47" s="17" customFormat="1" x14ac:dyDescent="0.2">
      <c r="B30" s="21">
        <v>1900</v>
      </c>
      <c r="D30" s="18">
        <v>75.196950000000001</v>
      </c>
      <c r="E30" s="18">
        <v>368.71034000000003</v>
      </c>
      <c r="F30" s="18">
        <v>128.91999999999999</v>
      </c>
      <c r="G30" s="18">
        <v>41.655000000000001</v>
      </c>
      <c r="H30" s="27">
        <v>23.631</v>
      </c>
      <c r="I30" s="18">
        <v>22.786000000000001</v>
      </c>
      <c r="J30" s="18">
        <v>7.9139999999999997</v>
      </c>
      <c r="K30" s="18">
        <v>8.8439999999999994</v>
      </c>
      <c r="L30" s="18">
        <v>0.86199999999999999</v>
      </c>
      <c r="M30" s="18">
        <v>0</v>
      </c>
      <c r="N30" s="18">
        <v>0</v>
      </c>
      <c r="O30" s="18">
        <v>0</v>
      </c>
      <c r="P30" s="18">
        <v>0</v>
      </c>
      <c r="Q30" s="18">
        <v>17.742000000000001</v>
      </c>
      <c r="R30" s="18">
        <v>1.0469999999999999</v>
      </c>
      <c r="S30" s="18"/>
      <c r="T30" s="19">
        <v>697.30829000000006</v>
      </c>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row>
    <row r="31" spans="2:47" s="17" customFormat="1" x14ac:dyDescent="0.2">
      <c r="B31" s="21">
        <v>1905</v>
      </c>
      <c r="D31" s="18">
        <v>114.22135</v>
      </c>
      <c r="E31" s="18">
        <v>427.61172999999997</v>
      </c>
      <c r="F31" s="18">
        <v>177.83654000000001</v>
      </c>
      <c r="G31" s="18">
        <v>49.664199999999994</v>
      </c>
      <c r="H31" s="27">
        <v>27.566320000000001</v>
      </c>
      <c r="I31" s="18">
        <v>34.314</v>
      </c>
      <c r="J31" s="18">
        <v>9.0399999999999991</v>
      </c>
      <c r="K31" s="18">
        <v>20.601749999999999</v>
      </c>
      <c r="L31" s="18">
        <v>21.027999999999999</v>
      </c>
      <c r="M31" s="18">
        <v>0</v>
      </c>
      <c r="N31" s="18">
        <v>0</v>
      </c>
      <c r="O31" s="18">
        <v>0</v>
      </c>
      <c r="P31" s="18">
        <v>0</v>
      </c>
      <c r="Q31" s="18">
        <v>19.354330000000001</v>
      </c>
      <c r="R31" s="18">
        <v>2.9685000000000001</v>
      </c>
      <c r="S31" s="18"/>
      <c r="T31" s="19">
        <v>904.20672000000002</v>
      </c>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row>
    <row r="32" spans="2:47" s="17" customFormat="1" x14ac:dyDescent="0.2">
      <c r="B32" s="21">
        <v>1910</v>
      </c>
      <c r="D32" s="18">
        <v>190.29361</v>
      </c>
      <c r="E32" s="18">
        <v>476.13873000000001</v>
      </c>
      <c r="F32" s="18">
        <v>236.02262999999999</v>
      </c>
      <c r="G32" s="18">
        <v>51.423900000000003</v>
      </c>
      <c r="H32" s="27">
        <v>43.854999999999997</v>
      </c>
      <c r="I32" s="18">
        <v>44.033480000000004</v>
      </c>
      <c r="J32" s="18">
        <v>13.017110000000001</v>
      </c>
      <c r="K32" s="18">
        <v>24.597330000000003</v>
      </c>
      <c r="L32" s="18">
        <v>25.187999999999999</v>
      </c>
      <c r="M32" s="18">
        <v>0</v>
      </c>
      <c r="N32" s="18">
        <v>0</v>
      </c>
      <c r="O32" s="18">
        <v>0</v>
      </c>
      <c r="P32" s="18">
        <v>0</v>
      </c>
      <c r="Q32" s="18">
        <v>54.506800000000005</v>
      </c>
      <c r="R32" s="18">
        <v>12.088839999999999</v>
      </c>
      <c r="S32" s="18"/>
      <c r="T32" s="19">
        <v>1171.1654300000002</v>
      </c>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row>
    <row r="33" spans="2:47" s="17" customFormat="1" x14ac:dyDescent="0.2">
      <c r="B33" s="21">
        <v>1915</v>
      </c>
      <c r="D33" s="18">
        <v>214.48276000000001</v>
      </c>
      <c r="E33" s="18">
        <v>692.91829000000007</v>
      </c>
      <c r="F33" s="18">
        <v>340.71699999999998</v>
      </c>
      <c r="G33" s="18">
        <v>69.779020000000003</v>
      </c>
      <c r="H33" s="27">
        <v>68.625</v>
      </c>
      <c r="I33" s="18">
        <v>46.02</v>
      </c>
      <c r="J33" s="18">
        <v>27.167999999999999</v>
      </c>
      <c r="K33" s="18">
        <v>37.64</v>
      </c>
      <c r="L33" s="18">
        <v>30.097000000000001</v>
      </c>
      <c r="M33" s="18">
        <v>0</v>
      </c>
      <c r="N33" s="18">
        <v>0</v>
      </c>
      <c r="O33" s="18">
        <v>0</v>
      </c>
      <c r="P33" s="18">
        <v>0</v>
      </c>
      <c r="Q33" s="18">
        <v>71.307000000000002</v>
      </c>
      <c r="R33" s="18">
        <v>11.169</v>
      </c>
      <c r="S33" s="18"/>
      <c r="T33" s="19">
        <v>1609.9230700000003</v>
      </c>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row>
    <row r="34" spans="2:47" s="17" customFormat="1" x14ac:dyDescent="0.2">
      <c r="B34" s="21">
        <v>1920</v>
      </c>
      <c r="D34" s="18">
        <v>592.34327000000008</v>
      </c>
      <c r="E34" s="18">
        <v>874.24964</v>
      </c>
      <c r="F34" s="18">
        <v>434.83403000000004</v>
      </c>
      <c r="G34" s="18">
        <v>120.449</v>
      </c>
      <c r="H34" s="27">
        <v>250.45699999999999</v>
      </c>
      <c r="I34" s="18">
        <v>107.378</v>
      </c>
      <c r="J34" s="18">
        <v>49.122999999999998</v>
      </c>
      <c r="K34" s="18">
        <v>51.146000000000001</v>
      </c>
      <c r="L34" s="18">
        <v>45.031999999999996</v>
      </c>
      <c r="M34" s="18">
        <v>0</v>
      </c>
      <c r="N34" s="18">
        <v>16.646099999999997</v>
      </c>
      <c r="O34" s="18">
        <v>0</v>
      </c>
      <c r="P34" s="18">
        <v>0</v>
      </c>
      <c r="Q34" s="18">
        <v>93.513999999999996</v>
      </c>
      <c r="R34" s="18">
        <v>32.345999999999997</v>
      </c>
      <c r="S34" s="18"/>
      <c r="T34" s="19">
        <v>2667.5180399999999</v>
      </c>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row>
    <row r="35" spans="2:47" s="17" customFormat="1" x14ac:dyDescent="0.2">
      <c r="B35" s="21">
        <v>1925</v>
      </c>
      <c r="D35" s="18">
        <v>1033.3299099999999</v>
      </c>
      <c r="E35" s="18">
        <v>1585.8191200000001</v>
      </c>
      <c r="F35" s="18">
        <v>495.83159000000001</v>
      </c>
      <c r="G35" s="18">
        <v>119.42400000000001</v>
      </c>
      <c r="H35" s="27">
        <v>506.47899999999998</v>
      </c>
      <c r="I35" s="18">
        <v>164.74683999999999</v>
      </c>
      <c r="J35" s="18">
        <v>86.445999999999998</v>
      </c>
      <c r="K35" s="18">
        <v>62.658999999999999</v>
      </c>
      <c r="L35" s="18">
        <v>72.227000000000004</v>
      </c>
      <c r="M35" s="18">
        <v>0</v>
      </c>
      <c r="N35" s="18">
        <v>66.575000000000003</v>
      </c>
      <c r="O35" s="18">
        <v>0</v>
      </c>
      <c r="P35" s="18">
        <v>0</v>
      </c>
      <c r="Q35" s="18">
        <v>145.21</v>
      </c>
      <c r="R35" s="18">
        <v>9.8171499999999998</v>
      </c>
      <c r="S35" s="18"/>
      <c r="T35" s="19">
        <v>4348.5646099999994</v>
      </c>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row>
    <row r="36" spans="2:47" s="17" customFormat="1" x14ac:dyDescent="0.2">
      <c r="B36" s="21">
        <v>1930</v>
      </c>
      <c r="D36" s="18">
        <v>1858.4824100000001</v>
      </c>
      <c r="E36" s="18">
        <v>2484</v>
      </c>
      <c r="F36" s="18">
        <v>617.80700000000002</v>
      </c>
      <c r="G36" s="18">
        <v>215.017</v>
      </c>
      <c r="H36" s="27">
        <v>753.04899999999998</v>
      </c>
      <c r="I36" s="18">
        <v>321.45299999999997</v>
      </c>
      <c r="J36" s="18">
        <v>189.91437999999999</v>
      </c>
      <c r="K36" s="18">
        <v>124.468</v>
      </c>
      <c r="L36" s="18">
        <v>119.03283999999999</v>
      </c>
      <c r="M36" s="18">
        <v>0</v>
      </c>
      <c r="N36" s="18">
        <v>88.58</v>
      </c>
      <c r="O36" s="18">
        <v>0</v>
      </c>
      <c r="P36" s="18">
        <v>0</v>
      </c>
      <c r="Q36" s="18">
        <v>240.69300000000001</v>
      </c>
      <c r="R36" s="18">
        <v>9.78444</v>
      </c>
      <c r="S36" s="18"/>
      <c r="T36" s="19">
        <v>7022.9886900000001</v>
      </c>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row>
    <row r="37" spans="2:47" s="17" customFormat="1" x14ac:dyDescent="0.2">
      <c r="B37" s="21">
        <v>1935</v>
      </c>
      <c r="D37" s="18">
        <v>1232.2128600000001</v>
      </c>
      <c r="E37" s="18">
        <v>2976.1481400000002</v>
      </c>
      <c r="F37" s="20" t="str">
        <f>"0"</f>
        <v>0</v>
      </c>
      <c r="G37" s="18">
        <v>252.72399999999999</v>
      </c>
      <c r="H37" s="27">
        <v>965.31100000000004</v>
      </c>
      <c r="I37" s="18">
        <v>374.66699999999997</v>
      </c>
      <c r="J37" s="18">
        <v>288.01299999999998</v>
      </c>
      <c r="K37" s="18">
        <v>124.98399999999999</v>
      </c>
      <c r="L37" s="18">
        <v>98.221999999999994</v>
      </c>
      <c r="M37" s="18">
        <v>0</v>
      </c>
      <c r="N37" s="18">
        <v>102.965</v>
      </c>
      <c r="O37" s="18">
        <v>0</v>
      </c>
      <c r="P37" s="18">
        <v>0</v>
      </c>
      <c r="Q37" s="18">
        <v>408.505</v>
      </c>
      <c r="R37" s="18">
        <v>95.988</v>
      </c>
      <c r="S37" s="18"/>
      <c r="T37" s="19">
        <v>6919.74</v>
      </c>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row>
    <row r="38" spans="2:47" s="17" customFormat="1" x14ac:dyDescent="0.2">
      <c r="B38" s="21">
        <v>1940</v>
      </c>
      <c r="D38" s="18">
        <v>1231.2905000000001</v>
      </c>
      <c r="E38" s="18">
        <v>3339.7080000000001</v>
      </c>
      <c r="F38" s="20" t="str">
        <f>"0"</f>
        <v>0</v>
      </c>
      <c r="G38" s="18">
        <v>247.45699999999999</v>
      </c>
      <c r="H38" s="27">
        <v>1275.5519999999999</v>
      </c>
      <c r="I38" s="18">
        <v>365.22487999999998</v>
      </c>
      <c r="J38" s="18">
        <v>202.19662</v>
      </c>
      <c r="K38" s="18">
        <v>92.561000000000007</v>
      </c>
      <c r="L38" s="18">
        <v>91.768000000000001</v>
      </c>
      <c r="M38" s="18">
        <v>0</v>
      </c>
      <c r="N38" s="18">
        <v>104.583</v>
      </c>
      <c r="O38" s="18">
        <v>0</v>
      </c>
      <c r="P38" s="18">
        <v>0</v>
      </c>
      <c r="Q38" s="18">
        <v>430.322</v>
      </c>
      <c r="R38" s="18">
        <v>83.402000000000001</v>
      </c>
      <c r="S38" s="18"/>
      <c r="T38" s="19">
        <v>7464.0649999999987</v>
      </c>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row>
    <row r="39" spans="2:47" s="17" customFormat="1" x14ac:dyDescent="0.2">
      <c r="B39" s="21">
        <v>1945</v>
      </c>
      <c r="D39" s="18">
        <v>736.55200000000002</v>
      </c>
      <c r="E39" s="18">
        <v>3789.6</v>
      </c>
      <c r="F39" s="18">
        <v>267.92099999999999</v>
      </c>
      <c r="G39" s="18">
        <v>251.98599999999999</v>
      </c>
      <c r="H39" s="27">
        <v>1493.895</v>
      </c>
      <c r="I39" s="18">
        <v>305.28500000000003</v>
      </c>
      <c r="J39" s="18">
        <v>241.529</v>
      </c>
      <c r="K39" s="18">
        <v>104.91200000000001</v>
      </c>
      <c r="L39" s="18">
        <v>58.94</v>
      </c>
      <c r="M39" s="18">
        <v>0</v>
      </c>
      <c r="N39" s="18">
        <v>171.011</v>
      </c>
      <c r="O39" s="18">
        <v>0</v>
      </c>
      <c r="P39" s="18">
        <v>0</v>
      </c>
      <c r="Q39" s="18">
        <v>416.02</v>
      </c>
      <c r="R39" s="18">
        <v>149.16499999999999</v>
      </c>
      <c r="S39" s="18"/>
      <c r="T39" s="19">
        <v>7986.8159999999998</v>
      </c>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row>
    <row r="40" spans="2:47" s="17" customFormat="1" x14ac:dyDescent="0.2">
      <c r="B40" s="21">
        <v>1950</v>
      </c>
      <c r="D40" s="18">
        <v>2310.0010000000002</v>
      </c>
      <c r="E40" s="18">
        <v>6853.8410000000003</v>
      </c>
      <c r="F40" s="18">
        <v>340.45299999999997</v>
      </c>
      <c r="G40" s="18">
        <v>346.74599999999998</v>
      </c>
      <c r="H40" s="27">
        <v>2208.895</v>
      </c>
      <c r="I40" s="18">
        <v>677.04200000000003</v>
      </c>
      <c r="J40" s="18">
        <v>538.36500000000001</v>
      </c>
      <c r="K40" s="18">
        <v>182.709</v>
      </c>
      <c r="L40" s="18">
        <v>130.48699999999999</v>
      </c>
      <c r="M40" s="18">
        <v>0</v>
      </c>
      <c r="N40" s="18">
        <v>190.14</v>
      </c>
      <c r="O40" s="18">
        <v>0</v>
      </c>
      <c r="P40" s="18">
        <v>0</v>
      </c>
      <c r="Q40" s="18">
        <v>1225.854</v>
      </c>
      <c r="R40" s="18">
        <v>196.83099999999999</v>
      </c>
      <c r="S40" s="18"/>
      <c r="T40" s="19">
        <v>15201.363999999998</v>
      </c>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row>
    <row r="41" spans="2:47" s="17" customFormat="1" x14ac:dyDescent="0.2">
      <c r="B41" s="21">
        <v>1955</v>
      </c>
      <c r="D41" s="18">
        <v>3518.328</v>
      </c>
      <c r="E41" s="18">
        <v>11410.367</v>
      </c>
      <c r="F41" s="18">
        <v>293.60000000000002</v>
      </c>
      <c r="G41" s="18">
        <v>597.82000000000005</v>
      </c>
      <c r="H41" s="27">
        <v>3036.84</v>
      </c>
      <c r="I41" s="18">
        <v>751.11599999999999</v>
      </c>
      <c r="J41" s="18">
        <v>729.18600000000004</v>
      </c>
      <c r="K41" s="18">
        <v>246.93899999999999</v>
      </c>
      <c r="L41" s="18">
        <v>244.97499999999999</v>
      </c>
      <c r="M41" s="18">
        <v>0</v>
      </c>
      <c r="N41" s="18">
        <v>244.684</v>
      </c>
      <c r="O41" s="18">
        <v>0</v>
      </c>
      <c r="P41" s="18">
        <v>0</v>
      </c>
      <c r="Q41" s="18">
        <v>931.07500000000005</v>
      </c>
      <c r="R41" s="18">
        <v>186.36699999999999</v>
      </c>
      <c r="S41" s="18"/>
      <c r="T41" s="19">
        <v>22191.296999999999</v>
      </c>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row>
    <row r="42" spans="2:47" s="17" customFormat="1" x14ac:dyDescent="0.2">
      <c r="B42" s="21">
        <v>1960</v>
      </c>
      <c r="D42" s="18">
        <v>6095.6310000000003</v>
      </c>
      <c r="E42" s="18">
        <v>18783.911</v>
      </c>
      <c r="F42" s="18">
        <v>382.01499999999999</v>
      </c>
      <c r="G42" s="18">
        <v>904.779</v>
      </c>
      <c r="H42" s="27">
        <v>6340.6220000000003</v>
      </c>
      <c r="I42" s="18">
        <v>1280.4100000000001</v>
      </c>
      <c r="J42" s="18">
        <v>1048.575</v>
      </c>
      <c r="K42" s="18">
        <v>350.56900000000002</v>
      </c>
      <c r="L42" s="18">
        <v>331.84199999999998</v>
      </c>
      <c r="M42" s="18">
        <v>286.57799999999997</v>
      </c>
      <c r="N42" s="18">
        <v>201.79300000000001</v>
      </c>
      <c r="O42" s="18">
        <v>0</v>
      </c>
      <c r="P42" s="18">
        <v>0</v>
      </c>
      <c r="Q42" s="18">
        <v>1494.11</v>
      </c>
      <c r="R42" s="18">
        <v>259.45999999999998</v>
      </c>
      <c r="S42" s="18"/>
      <c r="T42" s="19">
        <v>37760.294999999998</v>
      </c>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row>
    <row r="43" spans="2:47" s="17" customFormat="1" x14ac:dyDescent="0.2">
      <c r="B43" s="21">
        <v>1965</v>
      </c>
      <c r="D43" s="18">
        <v>9690.7630000000008</v>
      </c>
      <c r="E43" s="18">
        <v>25873.788</v>
      </c>
      <c r="F43" s="18">
        <v>521.03099999999995</v>
      </c>
      <c r="G43" s="18">
        <v>1100.25</v>
      </c>
      <c r="H43" s="27">
        <v>11596.646000000001</v>
      </c>
      <c r="I43" s="18">
        <v>2246.444</v>
      </c>
      <c r="J43" s="18">
        <v>1625.5920000000001</v>
      </c>
      <c r="K43" s="18">
        <v>474.73399999999998</v>
      </c>
      <c r="L43" s="18">
        <v>536.90499999999997</v>
      </c>
      <c r="M43" s="18">
        <v>383.87900000000002</v>
      </c>
      <c r="N43" s="18">
        <v>349.79</v>
      </c>
      <c r="O43" s="18">
        <v>0</v>
      </c>
      <c r="P43" s="18">
        <v>0</v>
      </c>
      <c r="Q43" s="18">
        <v>2297.422</v>
      </c>
      <c r="R43" s="18">
        <v>357.74200000000002</v>
      </c>
      <c r="S43" s="18"/>
      <c r="T43" s="19">
        <v>57054.98599999999</v>
      </c>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row>
    <row r="44" spans="2:47" s="17" customFormat="1" x14ac:dyDescent="0.2">
      <c r="B44" s="21">
        <v>1970</v>
      </c>
      <c r="D44" s="18">
        <v>22832.42</v>
      </c>
      <c r="E44" s="18">
        <v>49143.101999999999</v>
      </c>
      <c r="F44" s="18">
        <v>123.27</v>
      </c>
      <c r="G44" s="18">
        <v>1264.5360000000001</v>
      </c>
      <c r="H44" s="27">
        <v>32397.35</v>
      </c>
      <c r="I44" s="18">
        <v>3505.0749999999998</v>
      </c>
      <c r="J44" s="18">
        <v>1557.7719999999999</v>
      </c>
      <c r="K44" s="18">
        <v>812.44799999999998</v>
      </c>
      <c r="L44" s="18">
        <v>1109.04</v>
      </c>
      <c r="M44" s="18">
        <v>1454.5260000000001</v>
      </c>
      <c r="N44" s="18">
        <v>949.27300000000002</v>
      </c>
      <c r="O44" s="18">
        <v>0</v>
      </c>
      <c r="P44" s="18">
        <v>0</v>
      </c>
      <c r="Q44" s="18">
        <v>7581.1719999999996</v>
      </c>
      <c r="R44" s="18">
        <v>2453.078</v>
      </c>
      <c r="S44" s="18"/>
      <c r="T44" s="19">
        <v>125183.06199999999</v>
      </c>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row>
    <row r="45" spans="2:47" s="17" customFormat="1" x14ac:dyDescent="0.2">
      <c r="B45" s="21">
        <v>1975</v>
      </c>
      <c r="D45" s="18">
        <v>38703.53</v>
      </c>
      <c r="E45" s="18">
        <v>54219.927000000003</v>
      </c>
      <c r="F45" s="18">
        <v>121.526</v>
      </c>
      <c r="G45" s="18">
        <v>1998.001</v>
      </c>
      <c r="H45" s="27">
        <v>50050.847999999998</v>
      </c>
      <c r="I45" s="18">
        <v>4385.0540000000001</v>
      </c>
      <c r="J45" s="18">
        <v>1124.2629999999999</v>
      </c>
      <c r="K45" s="18">
        <v>1670.2270000000001</v>
      </c>
      <c r="L45" s="18">
        <v>1289.463</v>
      </c>
      <c r="M45" s="18">
        <v>1600.7760000000001</v>
      </c>
      <c r="N45" s="18">
        <v>1277.0830000000001</v>
      </c>
      <c r="O45" s="18">
        <v>861.14099999999996</v>
      </c>
      <c r="P45" s="18">
        <v>0</v>
      </c>
      <c r="Q45" s="18">
        <v>10274.214</v>
      </c>
      <c r="R45" s="18">
        <v>3789.5010000000002</v>
      </c>
      <c r="S45" s="18"/>
      <c r="T45" s="19">
        <v>171365.554</v>
      </c>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row>
    <row r="46" spans="2:47" s="17" customFormat="1" x14ac:dyDescent="0.2">
      <c r="B46" s="21">
        <v>1980</v>
      </c>
      <c r="D46" s="18">
        <v>31667</v>
      </c>
      <c r="E46" s="18">
        <v>90876</v>
      </c>
      <c r="F46" s="18">
        <v>104</v>
      </c>
      <c r="G46" s="18">
        <v>3584</v>
      </c>
      <c r="H46" s="18">
        <v>95200</v>
      </c>
      <c r="I46" s="18">
        <v>6802</v>
      </c>
      <c r="J46" s="18">
        <v>1638</v>
      </c>
      <c r="K46" s="18">
        <v>2339</v>
      </c>
      <c r="L46" s="18">
        <v>2138</v>
      </c>
      <c r="M46" s="18">
        <v>2718</v>
      </c>
      <c r="N46" s="18">
        <v>2827</v>
      </c>
      <c r="O46" s="18">
        <v>1476</v>
      </c>
      <c r="P46" s="18">
        <v>5646</v>
      </c>
      <c r="Q46" s="18">
        <v>13758</v>
      </c>
      <c r="R46" s="18">
        <v>5828</v>
      </c>
      <c r="S46" s="18"/>
      <c r="T46" s="19">
        <v>266600</v>
      </c>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row>
    <row r="47" spans="2:47" s="17" customFormat="1" x14ac:dyDescent="0.2">
      <c r="B47" s="21">
        <v>1985</v>
      </c>
      <c r="D47" s="18">
        <v>71936</v>
      </c>
      <c r="E47" s="18">
        <v>138534</v>
      </c>
      <c r="F47" s="18">
        <v>78</v>
      </c>
      <c r="G47" s="18">
        <v>5324</v>
      </c>
      <c r="H47" s="18">
        <v>156159</v>
      </c>
      <c r="I47" s="18">
        <v>11421</v>
      </c>
      <c r="J47" s="18">
        <v>1872</v>
      </c>
      <c r="K47" s="18">
        <v>2829</v>
      </c>
      <c r="L47" s="18">
        <v>3329</v>
      </c>
      <c r="M47" s="18">
        <v>5074</v>
      </c>
      <c r="N47" s="18">
        <v>3458</v>
      </c>
      <c r="O47" s="18">
        <v>2011</v>
      </c>
      <c r="P47" s="18">
        <v>8549</v>
      </c>
      <c r="Q47" s="18">
        <v>19861</v>
      </c>
      <c r="R47" s="18">
        <v>4390</v>
      </c>
      <c r="S47" s="18"/>
      <c r="T47" s="19">
        <v>434826</v>
      </c>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row>
    <row r="48" spans="2:47" s="17" customFormat="1" x14ac:dyDescent="0.2">
      <c r="B48" s="21">
        <v>1990</v>
      </c>
      <c r="D48" s="18">
        <v>110745</v>
      </c>
      <c r="E48" s="18">
        <v>195947</v>
      </c>
      <c r="F48" s="18">
        <v>187</v>
      </c>
      <c r="G48" s="18">
        <v>7301</v>
      </c>
      <c r="H48" s="18">
        <v>278973</v>
      </c>
      <c r="I48" s="18">
        <v>19637</v>
      </c>
      <c r="J48" s="18">
        <v>2926</v>
      </c>
      <c r="K48" s="18">
        <v>4621</v>
      </c>
      <c r="L48" s="18">
        <v>5410</v>
      </c>
      <c r="M48" s="18">
        <v>8231</v>
      </c>
      <c r="N48" s="18">
        <v>4475</v>
      </c>
      <c r="O48" s="18">
        <v>2926</v>
      </c>
      <c r="P48" s="18">
        <v>10161</v>
      </c>
      <c r="Q48" s="18">
        <v>29803</v>
      </c>
      <c r="R48" s="18">
        <v>5109</v>
      </c>
      <c r="S48" s="18"/>
      <c r="T48" s="19">
        <v>686451</v>
      </c>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row>
    <row r="49" spans="2:47" s="17" customFormat="1" x14ac:dyDescent="0.2">
      <c r="B49" s="21">
        <v>1995</v>
      </c>
      <c r="D49" s="18">
        <v>143496</v>
      </c>
      <c r="E49" s="18">
        <v>257394</v>
      </c>
      <c r="F49" s="20" t="str">
        <f>"0"</f>
        <v>0</v>
      </c>
      <c r="G49" s="18">
        <v>9115</v>
      </c>
      <c r="H49" s="18">
        <v>398159</v>
      </c>
      <c r="I49" s="18">
        <v>28002</v>
      </c>
      <c r="J49" s="18">
        <v>4169</v>
      </c>
      <c r="K49" s="18">
        <v>7520</v>
      </c>
      <c r="L49" s="18">
        <v>10044</v>
      </c>
      <c r="M49" s="18">
        <v>8185</v>
      </c>
      <c r="N49" s="18">
        <v>5461</v>
      </c>
      <c r="O49" s="18">
        <v>4414</v>
      </c>
      <c r="P49" s="18">
        <v>14393</v>
      </c>
      <c r="Q49" s="18">
        <v>38358</v>
      </c>
      <c r="R49" s="18">
        <v>6229</v>
      </c>
      <c r="S49" s="18"/>
      <c r="T49" s="19">
        <v>934938</v>
      </c>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row>
    <row r="50" spans="2:47" s="22" customFormat="1" x14ac:dyDescent="0.2">
      <c r="B50" s="26">
        <v>2000</v>
      </c>
      <c r="D50" s="23">
        <v>175021</v>
      </c>
      <c r="E50" s="23">
        <v>386519</v>
      </c>
      <c r="F50" s="25">
        <v>6</v>
      </c>
      <c r="G50" s="23">
        <v>13473</v>
      </c>
      <c r="H50" s="23">
        <v>583916</v>
      </c>
      <c r="I50" s="23">
        <v>44775</v>
      </c>
      <c r="J50" s="23">
        <v>6892</v>
      </c>
      <c r="K50" s="23">
        <v>10450</v>
      </c>
      <c r="L50" s="23">
        <v>12861</v>
      </c>
      <c r="M50" s="23">
        <v>9985</v>
      </c>
      <c r="N50" s="23">
        <v>10837</v>
      </c>
      <c r="O50" s="23">
        <v>7036</v>
      </c>
      <c r="P50" s="23">
        <v>24916</v>
      </c>
      <c r="Q50" s="23">
        <v>60401.635049999997</v>
      </c>
      <c r="R50" s="23">
        <v>24897.038800000002</v>
      </c>
      <c r="S50" s="23"/>
      <c r="T50" s="24">
        <v>1327624</v>
      </c>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row>
    <row r="51" spans="2:47" s="22" customFormat="1" x14ac:dyDescent="0.2">
      <c r="B51" s="26">
        <v>2005</v>
      </c>
      <c r="D51" s="23">
        <v>134714</v>
      </c>
      <c r="E51" s="23">
        <v>524952</v>
      </c>
      <c r="F51" s="25">
        <v>6</v>
      </c>
      <c r="G51" s="23">
        <v>15919</v>
      </c>
      <c r="H51" s="23">
        <v>788419</v>
      </c>
      <c r="I51" s="23">
        <v>68163</v>
      </c>
      <c r="J51" s="23">
        <v>8648</v>
      </c>
      <c r="K51" s="23">
        <v>15433</v>
      </c>
      <c r="L51" s="23">
        <v>24136</v>
      </c>
      <c r="M51" s="23">
        <v>13904</v>
      </c>
      <c r="N51" s="23">
        <v>17217</v>
      </c>
      <c r="O51" s="23">
        <v>12093</v>
      </c>
      <c r="P51" s="23">
        <v>39497</v>
      </c>
      <c r="Q51" s="23">
        <v>90912.125369999965</v>
      </c>
      <c r="R51" s="23">
        <v>32926.637750000002</v>
      </c>
      <c r="S51" s="23"/>
      <c r="T51" s="24">
        <f t="shared" ref="T51:T56" si="0">SUM(D51:R51)</f>
        <v>1786939.76312</v>
      </c>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row>
    <row r="52" spans="2:47" s="22" customFormat="1" x14ac:dyDescent="0.2">
      <c r="B52" s="26">
        <v>2010</v>
      </c>
      <c r="C52" s="39"/>
      <c r="D52" s="24">
        <v>206694</v>
      </c>
      <c r="E52" s="24">
        <v>793722</v>
      </c>
      <c r="F52" s="40">
        <v>0</v>
      </c>
      <c r="G52" s="24">
        <v>24777</v>
      </c>
      <c r="H52" s="24">
        <v>1099911</v>
      </c>
      <c r="I52" s="24">
        <v>94916</v>
      </c>
      <c r="J52" s="24">
        <v>15643</v>
      </c>
      <c r="K52" s="24">
        <v>25268</v>
      </c>
      <c r="L52" s="24">
        <v>38165</v>
      </c>
      <c r="M52" s="24">
        <v>25561</v>
      </c>
      <c r="N52" s="24">
        <v>20649</v>
      </c>
      <c r="O52" s="24">
        <v>19628</v>
      </c>
      <c r="P52" s="24">
        <v>61053</v>
      </c>
      <c r="Q52" s="24">
        <v>107547.18587</v>
      </c>
      <c r="R52" s="24">
        <v>38603.00675</v>
      </c>
      <c r="S52" s="24"/>
      <c r="T52" s="24">
        <f t="shared" si="0"/>
        <v>2572137.1926200003</v>
      </c>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row>
    <row r="53" spans="2:47" s="17" customFormat="1" x14ac:dyDescent="0.2">
      <c r="B53" s="21">
        <v>2011</v>
      </c>
      <c r="D53" s="18">
        <v>252766</v>
      </c>
      <c r="E53" s="23">
        <v>777549</v>
      </c>
      <c r="F53" s="25">
        <v>0</v>
      </c>
      <c r="G53" s="18">
        <v>26194</v>
      </c>
      <c r="H53" s="23">
        <v>1181873</v>
      </c>
      <c r="I53" s="23">
        <v>93032</v>
      </c>
      <c r="J53" s="23">
        <v>15277</v>
      </c>
      <c r="K53" s="23">
        <v>25069</v>
      </c>
      <c r="L53" s="23">
        <v>37420</v>
      </c>
      <c r="M53" s="23">
        <v>27186</v>
      </c>
      <c r="N53" s="23">
        <v>21713</v>
      </c>
      <c r="O53" s="23">
        <v>20235</v>
      </c>
      <c r="P53" s="23">
        <v>62702</v>
      </c>
      <c r="Q53" s="23">
        <v>103328.14111000001</v>
      </c>
      <c r="R53" s="23">
        <v>39669.651680000003</v>
      </c>
      <c r="S53" s="18"/>
      <c r="T53" s="19">
        <f t="shared" si="0"/>
        <v>2684013.7927900003</v>
      </c>
      <c r="U53" s="18"/>
      <c r="V53" s="23"/>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row>
    <row r="54" spans="2:47" s="17" customFormat="1" ht="13.15" customHeight="1" x14ac:dyDescent="0.2">
      <c r="B54" s="26">
        <v>2012</v>
      </c>
      <c r="D54" s="23">
        <v>235437</v>
      </c>
      <c r="E54" s="23">
        <v>780970</v>
      </c>
      <c r="F54" s="25">
        <v>0</v>
      </c>
      <c r="G54" s="23">
        <v>26213</v>
      </c>
      <c r="H54" s="23">
        <v>1305938</v>
      </c>
      <c r="I54" s="23">
        <v>102492</v>
      </c>
      <c r="J54" s="23">
        <v>15255</v>
      </c>
      <c r="K54" s="23">
        <v>25937</v>
      </c>
      <c r="L54" s="23">
        <v>39647</v>
      </c>
      <c r="M54" s="23">
        <v>26890</v>
      </c>
      <c r="N54" s="23">
        <v>22205</v>
      </c>
      <c r="O54" s="23">
        <v>20200</v>
      </c>
      <c r="P54" s="23">
        <v>66472</v>
      </c>
      <c r="Q54" s="23">
        <v>103220.62958000001</v>
      </c>
      <c r="R54" s="23">
        <v>41868.178620000006</v>
      </c>
      <c r="S54" s="23"/>
      <c r="T54" s="24">
        <f t="shared" si="0"/>
        <v>2812744.8081999999</v>
      </c>
      <c r="U54" s="18"/>
      <c r="V54" s="23"/>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row>
    <row r="55" spans="2:47" s="17" customFormat="1" ht="13.15" customHeight="1" x14ac:dyDescent="0.2">
      <c r="B55" s="26">
        <v>2013</v>
      </c>
      <c r="D55" s="23">
        <v>337025</v>
      </c>
      <c r="E55" s="23">
        <v>798091</v>
      </c>
      <c r="F55" s="25">
        <v>0</v>
      </c>
      <c r="G55" s="23">
        <v>26282</v>
      </c>
      <c r="H55" s="23">
        <v>1335302</v>
      </c>
      <c r="I55" s="23">
        <v>104562</v>
      </c>
      <c r="J55" s="23">
        <v>15949</v>
      </c>
      <c r="K55" s="23">
        <v>25062</v>
      </c>
      <c r="L55" s="23">
        <v>40984</v>
      </c>
      <c r="M55" s="23">
        <v>28895</v>
      </c>
      <c r="N55" s="23">
        <v>23069</v>
      </c>
      <c r="O55" s="23">
        <v>21273</v>
      </c>
      <c r="P55" s="23">
        <v>71859</v>
      </c>
      <c r="Q55" s="23">
        <v>107134</v>
      </c>
      <c r="R55" s="23">
        <v>40645</v>
      </c>
      <c r="S55" s="23"/>
      <c r="T55" s="24">
        <f t="shared" si="0"/>
        <v>2976132</v>
      </c>
      <c r="U55" s="18"/>
      <c r="V55" s="23"/>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row>
    <row r="56" spans="2:47" s="17" customFormat="1" ht="13.15" customHeight="1" x14ac:dyDescent="0.2">
      <c r="B56" s="26">
        <v>2014</v>
      </c>
      <c r="D56" s="23">
        <v>320224</v>
      </c>
      <c r="E56" s="23">
        <v>831924</v>
      </c>
      <c r="F56" s="25">
        <v>0</v>
      </c>
      <c r="G56" s="23">
        <v>26022</v>
      </c>
      <c r="H56" s="23">
        <v>1379723</v>
      </c>
      <c r="I56" s="23">
        <v>111397</v>
      </c>
      <c r="J56" s="23">
        <v>15954</v>
      </c>
      <c r="K56" s="23">
        <v>24046</v>
      </c>
      <c r="L56" s="23">
        <v>45470</v>
      </c>
      <c r="M56" s="23">
        <v>27976</v>
      </c>
      <c r="N56" s="23">
        <v>23230</v>
      </c>
      <c r="O56" s="23">
        <v>20832</v>
      </c>
      <c r="P56" s="23">
        <v>80897</v>
      </c>
      <c r="Q56" s="23">
        <v>110563</v>
      </c>
      <c r="R56" s="23">
        <v>40662</v>
      </c>
      <c r="S56" s="23"/>
      <c r="T56" s="24">
        <f t="shared" si="0"/>
        <v>3058920</v>
      </c>
      <c r="U56" s="18"/>
      <c r="V56" s="23"/>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row>
    <row r="57" spans="2:47" s="17" customFormat="1" ht="13.15" customHeight="1" x14ac:dyDescent="0.2">
      <c r="B57" s="26">
        <v>2015</v>
      </c>
      <c r="D57" s="23">
        <v>302163</v>
      </c>
      <c r="E57" s="23">
        <v>840832</v>
      </c>
      <c r="F57" s="25">
        <v>0</v>
      </c>
      <c r="G57" s="23">
        <v>25936</v>
      </c>
      <c r="H57" s="23">
        <v>1464393</v>
      </c>
      <c r="I57" s="23">
        <v>109460</v>
      </c>
      <c r="J57" s="23">
        <v>15630</v>
      </c>
      <c r="K57" s="23">
        <v>24299</v>
      </c>
      <c r="L57" s="23">
        <v>49476</v>
      </c>
      <c r="M57" s="23">
        <v>29140</v>
      </c>
      <c r="N57" s="23">
        <v>22872</v>
      </c>
      <c r="O57" s="23">
        <v>20915</v>
      </c>
      <c r="P57" s="23">
        <v>101187</v>
      </c>
      <c r="Q57" s="23">
        <v>139309</v>
      </c>
      <c r="R57" s="23">
        <v>41996</v>
      </c>
      <c r="S57" s="23"/>
      <c r="T57" s="24">
        <f>SUM(D57:R57)</f>
        <v>3187608</v>
      </c>
      <c r="U57" s="18"/>
      <c r="V57" s="23"/>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row>
    <row r="58" spans="2:47" s="17" customFormat="1" ht="13.15" customHeight="1" x14ac:dyDescent="0.2">
      <c r="B58" s="26">
        <v>2016</v>
      </c>
      <c r="D58" s="23">
        <v>283545</v>
      </c>
      <c r="E58" s="23">
        <v>896951</v>
      </c>
      <c r="F58" s="25">
        <v>0</v>
      </c>
      <c r="G58" s="23">
        <v>27153</v>
      </c>
      <c r="H58" s="23">
        <v>1575222</v>
      </c>
      <c r="I58" s="23">
        <v>124521</v>
      </c>
      <c r="J58" s="23">
        <v>17500</v>
      </c>
      <c r="K58" s="23">
        <v>25275</v>
      </c>
      <c r="L58" s="23">
        <v>50990</v>
      </c>
      <c r="M58" s="23">
        <v>30964</v>
      </c>
      <c r="N58" s="23">
        <v>22002</v>
      </c>
      <c r="O58" s="23">
        <v>22423</v>
      </c>
      <c r="P58" s="23">
        <v>108380</v>
      </c>
      <c r="Q58" s="23">
        <v>123774</v>
      </c>
      <c r="R58" s="23">
        <v>55506</v>
      </c>
      <c r="S58" s="23"/>
      <c r="T58" s="24">
        <f>SUM(D58:R58)</f>
        <v>3364206</v>
      </c>
      <c r="U58" s="18"/>
      <c r="V58" s="23"/>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row>
    <row r="59" spans="2:47" s="22" customFormat="1" ht="13.15" customHeight="1" x14ac:dyDescent="0.2">
      <c r="B59" s="26">
        <v>2017</v>
      </c>
      <c r="D59" s="23">
        <v>261098</v>
      </c>
      <c r="E59" s="23">
        <v>908031</v>
      </c>
      <c r="F59" s="25"/>
      <c r="G59" s="23">
        <v>31148</v>
      </c>
      <c r="H59" s="23">
        <v>1663505</v>
      </c>
      <c r="I59" s="23">
        <v>121090</v>
      </c>
      <c r="J59" s="23">
        <v>17651</v>
      </c>
      <c r="K59" s="23">
        <v>25950</v>
      </c>
      <c r="L59" s="23">
        <v>55482</v>
      </c>
      <c r="M59" s="23">
        <v>33626</v>
      </c>
      <c r="N59" s="23">
        <v>25981</v>
      </c>
      <c r="O59" s="23">
        <v>22374</v>
      </c>
      <c r="P59" s="23">
        <v>125372</v>
      </c>
      <c r="Q59" s="23">
        <v>134883</v>
      </c>
      <c r="R59" s="23">
        <v>54329</v>
      </c>
      <c r="S59" s="23"/>
      <c r="T59" s="24">
        <f>SUM(D59:R59)</f>
        <v>3480520</v>
      </c>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row>
    <row r="60" spans="2:47" s="17" customFormat="1" ht="13.15" customHeight="1" x14ac:dyDescent="0.2">
      <c r="B60" s="26"/>
      <c r="D60" s="23"/>
      <c r="E60" s="23"/>
      <c r="F60" s="25"/>
      <c r="G60" s="23"/>
      <c r="H60" s="23"/>
      <c r="I60" s="23"/>
      <c r="J60" s="23"/>
      <c r="K60" s="23"/>
      <c r="L60" s="23"/>
      <c r="M60" s="23"/>
      <c r="N60" s="23"/>
      <c r="O60" s="23"/>
      <c r="P60" s="23"/>
      <c r="Q60" s="23"/>
      <c r="R60" s="23"/>
      <c r="S60" s="23"/>
      <c r="T60" s="24"/>
      <c r="U60" s="18"/>
      <c r="V60" s="23"/>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row>
    <row r="61" spans="2:47" s="5" customFormat="1" x14ac:dyDescent="0.2">
      <c r="B61" s="12" t="s">
        <v>9</v>
      </c>
      <c r="C61" s="7"/>
      <c r="T61" s="6"/>
      <c r="V61" s="23"/>
    </row>
    <row r="62" spans="2:47" s="5" customFormat="1" ht="11.25" x14ac:dyDescent="0.2">
      <c r="B62" s="13" t="s">
        <v>8</v>
      </c>
      <c r="C62" s="7"/>
      <c r="T62" s="6"/>
    </row>
    <row r="63" spans="2:47" s="15" customFormat="1" ht="11.25" x14ac:dyDescent="0.2">
      <c r="B63" s="15" t="s">
        <v>7</v>
      </c>
      <c r="E63" s="5"/>
      <c r="H63" s="16"/>
      <c r="I63" s="16"/>
      <c r="J63" s="16"/>
      <c r="K63" s="16"/>
      <c r="L63" s="16"/>
      <c r="M63" s="16"/>
      <c r="N63" s="5"/>
    </row>
    <row r="64" spans="2:47" s="15" customFormat="1" ht="11.25" x14ac:dyDescent="0.2">
      <c r="B64" s="15" t="s">
        <v>6</v>
      </c>
      <c r="E64" s="5"/>
      <c r="H64" s="16"/>
      <c r="I64" s="16"/>
      <c r="J64" s="16"/>
      <c r="K64" s="16"/>
      <c r="L64" s="16"/>
      <c r="M64" s="16"/>
      <c r="N64" s="5"/>
    </row>
    <row r="65" spans="2:20" s="5" customFormat="1" ht="11.25" x14ac:dyDescent="0.2">
      <c r="B65" s="13" t="s">
        <v>5</v>
      </c>
      <c r="C65" s="7"/>
      <c r="T65" s="6"/>
    </row>
    <row r="66" spans="2:20" s="5" customFormat="1" ht="11.25" x14ac:dyDescent="0.2">
      <c r="B66" s="14" t="s">
        <v>4</v>
      </c>
      <c r="C66" s="7"/>
      <c r="T66" s="6"/>
    </row>
    <row r="67" spans="2:20" s="5" customFormat="1" ht="11.25" x14ac:dyDescent="0.2">
      <c r="B67" s="14" t="s">
        <v>3</v>
      </c>
      <c r="C67" s="7"/>
      <c r="T67" s="6"/>
    </row>
    <row r="68" spans="2:20" s="5" customFormat="1" ht="11.25" x14ac:dyDescent="0.2">
      <c r="B68" s="13"/>
      <c r="C68" s="7"/>
      <c r="T68" s="6"/>
    </row>
    <row r="69" spans="2:20" s="5" customFormat="1" ht="11.25" x14ac:dyDescent="0.2">
      <c r="B69" s="12" t="s">
        <v>2</v>
      </c>
      <c r="C69" s="7"/>
      <c r="T69" s="6"/>
    </row>
    <row r="70" spans="2:20" s="5" customFormat="1" ht="11.25" x14ac:dyDescent="0.2">
      <c r="B70" s="11" t="s">
        <v>1</v>
      </c>
      <c r="C70" s="7"/>
      <c r="T70" s="6"/>
    </row>
    <row r="71" spans="2:20" s="5" customFormat="1" ht="11.25" x14ac:dyDescent="0.2">
      <c r="B71" s="10"/>
      <c r="C71" s="7"/>
      <c r="T71" s="6"/>
    </row>
    <row r="72" spans="2:20" s="5" customFormat="1" ht="12" x14ac:dyDescent="0.2">
      <c r="B72" s="9" t="s">
        <v>0</v>
      </c>
      <c r="C72" s="7"/>
      <c r="T72" s="6"/>
    </row>
    <row r="73" spans="2:20" s="5" customFormat="1" ht="12" x14ac:dyDescent="0.2">
      <c r="B73" s="8" t="s">
        <v>42</v>
      </c>
      <c r="C73" s="7"/>
      <c r="T73" s="6"/>
    </row>
    <row r="74" spans="2:20" s="38" customFormat="1" hidden="1" x14ac:dyDescent="0.2">
      <c r="B74" s="37" t="s">
        <v>40</v>
      </c>
      <c r="T74" s="37"/>
    </row>
    <row r="75" spans="2:20" s="38" customFormat="1" hidden="1" x14ac:dyDescent="0.2">
      <c r="B75" s="37" t="s">
        <v>41</v>
      </c>
      <c r="T75" s="37"/>
    </row>
    <row r="76" spans="2:20" s="38" customFormat="1" hidden="1" x14ac:dyDescent="0.2">
      <c r="B76" s="37"/>
      <c r="T76" s="37"/>
    </row>
    <row r="77" spans="2:20" hidden="1" x14ac:dyDescent="0.2"/>
  </sheetData>
  <pageMargins left="0.7" right="0.7" top="0.75" bottom="0.75" header="0.3" footer="0.3"/>
  <pageSetup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W090 Op Expd by School</vt:lpstr>
    </vt:vector>
  </TitlesOfParts>
  <Company>Yale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ITS</dc:creator>
  <cp:lastModifiedBy>Sisco, Daniel</cp:lastModifiedBy>
  <cp:lastPrinted>2017-02-02T21:27:47Z</cp:lastPrinted>
  <dcterms:created xsi:type="dcterms:W3CDTF">2011-04-12T15:01:55Z</dcterms:created>
  <dcterms:modified xsi:type="dcterms:W3CDTF">2018-07-25T14:35:00Z</dcterms:modified>
</cp:coreProperties>
</file>